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<sst xmlns="http://schemas.openxmlformats.org/spreadsheetml/2006/main" count="70" uniqueCount="47">
  <si>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</si>
  <si>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</si>
  <si>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</si>
  <si>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</si>
  <si>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</si>
  <si>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</si>
  <si>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</si>
  <si>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</si>
  <si>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</si>
  <si>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</si>
  <si>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</si>
  <si>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</si>
  <si>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</si>
  <si>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</si>
  <si>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</si>
  <si>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</si>
  <si>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</si>
  <si>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</si>
  <si>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</si>
  <si>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</si>
  <si>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</si>
  <si>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</si>
  <si>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</si>
  <si>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</si>
  <si>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</si>
  <si>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</si>
  <si>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</si>
  <si>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</si>
  <si>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</si>
  <si>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</si>
  <si>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</si>
  <si>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</si>
  <si>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</si>
  <si>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</si>
  <si>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</si>
  <si>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</si>
  <si>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</si>
  <si>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</si>
  <si>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</si>
  <si>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Ломоносова , 25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</si>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</sst>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6" max="6" width="23.421875" style="0" customWidth="1"/>
    <col min="7" max="7" width="9.421875" style="0" bestFit="1" customWidth="1"/>
    <col min="12" max="12" width="12.5742187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3">
        <f>G21+G22+G23</f>
        <v>400057.5523999999</v>
      </c>
      <c r="H19" s="13"/>
    </row>
    <row r="20" ht="12">
      <c r="B20" t="s">
        <v>44</v>
      </c>
    </row>
    <row r="21" spans="2:15" ht="12.75">
      <c r="B21" s="1" t="s">
        <v>5</v>
      </c>
      <c r="C21" s="1"/>
      <c r="D21" s="1"/>
      <c r="E21" s="1"/>
      <c r="F21" s="1"/>
      <c r="G21" s="13">
        <f>K21+L21</f>
        <v>68576.6884</v>
      </c>
      <c r="H21" s="13"/>
      <c r="K21" s="10">
        <f>712.12*12*8.36</f>
        <v>71439.8784</v>
      </c>
      <c r="L21" s="10">
        <v>-2863.19</v>
      </c>
      <c r="N21" s="11"/>
      <c r="O21" s="11"/>
    </row>
    <row r="22" spans="2:16" ht="12.75">
      <c r="B22" s="1" t="s">
        <v>6</v>
      </c>
      <c r="C22" s="1"/>
      <c r="D22" s="1"/>
      <c r="E22" s="1"/>
      <c r="F22" s="1"/>
      <c r="G22" s="13">
        <f>K22+L22</f>
        <v>334512.394</v>
      </c>
      <c r="H22" s="13"/>
      <c r="K22" s="10">
        <f>712.12*12*7.85</f>
        <v>67081.704</v>
      </c>
      <c r="L22" s="10">
        <v>267430.69</v>
      </c>
      <c r="N22" s="12"/>
      <c r="O22" s="12"/>
      <c r="P22" s="17"/>
    </row>
    <row r="23" spans="2:12" ht="12.75">
      <c r="B23" t="s">
        <v>7</v>
      </c>
      <c r="G23" s="14">
        <f>L23</f>
        <v>-3031.53</v>
      </c>
      <c r="H23" s="14"/>
      <c r="L23">
        <v>-3031.53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6" t="s">
        <v>14</v>
      </c>
      <c r="H30" s="16"/>
    </row>
    <row r="31" spans="2:8" ht="12">
      <c r="B31" t="s">
        <v>15</v>
      </c>
      <c r="G31" s="16" t="s">
        <v>16</v>
      </c>
      <c r="H31" s="16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6" t="s">
        <v>14</v>
      </c>
      <c r="H34" s="16"/>
    </row>
    <row r="35" spans="2:8" ht="12">
      <c r="B35" t="s">
        <v>15</v>
      </c>
      <c r="G35" s="16" t="s">
        <v>16</v>
      </c>
      <c r="H35" s="16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6" t="s">
        <v>23</v>
      </c>
      <c r="H40" s="16"/>
    </row>
    <row r="41" spans="2:8" ht="12">
      <c r="B41" t="s">
        <v>15</v>
      </c>
      <c r="G41" s="16" t="s">
        <v>24</v>
      </c>
      <c r="H41" s="16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6" t="s">
        <v>27</v>
      </c>
      <c r="H44" s="16"/>
    </row>
    <row r="45" spans="2:8" ht="12">
      <c r="B45" t="s">
        <v>15</v>
      </c>
      <c r="G45" s="16" t="s">
        <v>24</v>
      </c>
      <c r="H45" s="16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6" t="s">
        <v>30</v>
      </c>
      <c r="H48" s="16"/>
    </row>
    <row r="49" spans="2:8" ht="12">
      <c r="B49" t="s">
        <v>15</v>
      </c>
      <c r="G49" s="16" t="s">
        <v>16</v>
      </c>
      <c r="H49" s="16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6" t="s">
        <v>46</v>
      </c>
      <c r="H53" s="16"/>
    </row>
    <row r="54" spans="2:8" ht="12">
      <c r="B54" t="s">
        <v>15</v>
      </c>
      <c r="G54" s="16" t="s">
        <v>16</v>
      </c>
      <c r="H54" s="16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6" t="s">
        <v>27</v>
      </c>
      <c r="H57" s="16"/>
    </row>
    <row r="58" spans="2:8" ht="12">
      <c r="B58" t="s">
        <v>15</v>
      </c>
      <c r="G58" s="16" t="s">
        <v>16</v>
      </c>
      <c r="H58" s="16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6" t="s">
        <v>27</v>
      </c>
      <c r="H61" s="16"/>
    </row>
    <row r="62" spans="2:8" ht="12">
      <c r="B62" t="s">
        <v>15</v>
      </c>
      <c r="G62" s="16" t="s">
        <v>16</v>
      </c>
      <c r="H62" s="16"/>
    </row>
    <row r="65" spans="2:7" ht="12">
      <c r="B65" t="s">
        <v>40</v>
      </c>
      <c r="G65" t="s">
        <v>41</v>
      </c>
    </row>
  </sheetData>
  <sheetProtection/>
  <mergeCells count="26"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  <mergeCell ref="G30:H30"/>
    <mergeCell ref="G31:H31"/>
    <mergeCell ref="G34:H34"/>
    <mergeCell ref="G35:H35"/>
    <mergeCell ref="G40:H40"/>
    <mergeCell ref="G41:H41"/>
    <mergeCell ref="G19:H19"/>
    <mergeCell ref="G23:H23"/>
    <mergeCell ref="B13:J13"/>
    <mergeCell ref="B14:J14"/>
    <mergeCell ref="B1:J1"/>
    <mergeCell ref="B2:J2"/>
    <mergeCell ref="B3:J3"/>
    <mergeCell ref="B12:J12"/>
    <mergeCell ref="G21:H21"/>
    <mergeCell ref="G22:H2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2018-03-21T04:20:29Z</cp:lastPrinted>
  <dcterms:created xsi:type="dcterms:W3CDTF">1996-10-08T23:32:33Z</dcterms:created>
  <dcterms:modified xsi:type="dcterms:W3CDTF">2021-03-24T02:28:37Z</dcterms:modified>
  <cp:category/>
  <cp:version/>
  <cp:contentType/>
  <cp:contentStatus/>
</cp:coreProperties>
</file>